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564B6E5A-451A-49A9-B2EB-54C830FA3233}" xr6:coauthVersionLast="44" xr6:coauthVersionMax="44" xr10:uidLastSave="{00000000-0000-0000-0000-000000000000}"/>
  <bookViews>
    <workbookView xWindow="-120" yWindow="-120" windowWidth="25440" windowHeight="15540" xr2:uid="{BA91E8CA-1DB0-41B2-BF50-F1EB78F0D2B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1" i="1" l="1"/>
  <c r="D180" i="1"/>
  <c r="C180" i="1"/>
  <c r="E180" i="1" s="1"/>
  <c r="E163" i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D158" i="1"/>
  <c r="C158" i="1"/>
  <c r="D157" i="1"/>
  <c r="E157" i="1" s="1"/>
  <c r="C157" i="1"/>
  <c r="E143" i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D137" i="1"/>
  <c r="D136" i="1"/>
  <c r="C136" i="1"/>
  <c r="E136" i="1" s="1"/>
  <c r="E132" i="1"/>
  <c r="E133" i="1" s="1"/>
  <c r="E134" i="1" s="1"/>
  <c r="E135" i="1" s="1"/>
  <c r="D126" i="1"/>
  <c r="C126" i="1"/>
  <c r="D125" i="1"/>
  <c r="C125" i="1"/>
  <c r="E125" i="1" s="1"/>
  <c r="E89" i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D82" i="1"/>
  <c r="C82" i="1"/>
  <c r="E82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184" i="1" l="1"/>
</calcChain>
</file>

<file path=xl/sharedStrings.xml><?xml version="1.0" encoding="utf-8"?>
<sst xmlns="http://schemas.openxmlformats.org/spreadsheetml/2006/main" count="199" uniqueCount="114">
  <si>
    <t>CNPJ 02.390.402/0001-75</t>
  </si>
  <si>
    <t>Quadra 89 Lote A - Parque Mingone - Luziânia - GO</t>
  </si>
  <si>
    <t xml:space="preserve"> CAIXA DINHEIRO - RECEITAS E DESPESAS - AGOSTO   2019 </t>
  </si>
  <si>
    <t>RESUMO DE DESPESAS DO CAIXA</t>
  </si>
  <si>
    <t>DIA</t>
  </si>
  <si>
    <t>DESCRIÇÃO</t>
  </si>
  <si>
    <t>CRÉDITO</t>
  </si>
  <si>
    <t>DÉBITO</t>
  </si>
  <si>
    <t>SALDO</t>
  </si>
  <si>
    <t>Saldo Anterior</t>
  </si>
  <si>
    <t xml:space="preserve"> </t>
  </si>
  <si>
    <t xml:space="preserve">RECIBO EDIVANIA </t>
  </si>
  <si>
    <t>INOVAR</t>
  </si>
  <si>
    <t xml:space="preserve">TRANS CAIXA </t>
  </si>
  <si>
    <t xml:space="preserve">RECEITA BAZAR </t>
  </si>
  <si>
    <t>AGRO CAMPO</t>
  </si>
  <si>
    <t xml:space="preserve">COMERCIAL DE EMBALAGENS SANDRA </t>
  </si>
  <si>
    <t xml:space="preserve">AUTO POSTO MASUT I </t>
  </si>
  <si>
    <t xml:space="preserve">AUTO POSTO MASUT I  </t>
  </si>
  <si>
    <t xml:space="preserve">MARINNA SANTANA </t>
  </si>
  <si>
    <t>SEST SENAT RECIBO Nº0539</t>
  </si>
  <si>
    <t xml:space="preserve">EUNICE SILVA MATOS  </t>
  </si>
  <si>
    <t xml:space="preserve">SARW COMERCIAL DE ALIMENTOS LTDA </t>
  </si>
  <si>
    <t xml:space="preserve">CENTRO CLINICO E LABORATORIO PRIMOGENITO LTDA </t>
  </si>
  <si>
    <t xml:space="preserve">AUTO POSTO DOM VITAL II LTDA </t>
  </si>
  <si>
    <t xml:space="preserve">PAPELARIA FM3 LTDA  </t>
  </si>
  <si>
    <t xml:space="preserve">VALTRAN LIMPA FOSSA E DESENTUPIDORA </t>
  </si>
  <si>
    <t xml:space="preserve">PHARMA DO TRABALHADOR </t>
  </si>
  <si>
    <t xml:space="preserve">RECIBO VITOR HUGO XAVIER </t>
  </si>
  <si>
    <t xml:space="preserve">DOAÇAO PAULO ROBERTO </t>
  </si>
  <si>
    <t>SUPORTE EXTINTORES  NF 3.159</t>
  </si>
  <si>
    <t xml:space="preserve">RECIBO COLOCAÇAO DE VIDROS </t>
  </si>
  <si>
    <t>Doação Associados</t>
  </si>
  <si>
    <t xml:space="preserve">POSTO INDEPENDENCIA LTDA </t>
  </si>
  <si>
    <t>RECIBO- HEITOR GOMES</t>
  </si>
  <si>
    <t xml:space="preserve">COM ALIMENTOS BELEM E SILVA </t>
  </si>
  <si>
    <t xml:space="preserve">AUTO POSTO  DOM VITAL  II LTDA </t>
  </si>
  <si>
    <t xml:space="preserve">PAPELARIA AVIAMENTOS  E BRINQUEDOS </t>
  </si>
  <si>
    <t xml:space="preserve">COM. DE ALIMENTOS BELEM E SILVA </t>
  </si>
  <si>
    <t xml:space="preserve">AUTO POSTO MASUT I LTDA </t>
  </si>
  <si>
    <t>AUTO POSTO DOM VITAL II LTDA</t>
  </si>
  <si>
    <t xml:space="preserve">EDVAN LOPES GOMES </t>
  </si>
  <si>
    <t xml:space="preserve">COMERCIAL DE ALIMENTOS SUPERSAM E ANDRADE </t>
  </si>
  <si>
    <t xml:space="preserve">GONCALVES &amp; AMP OLIVEIRA </t>
  </si>
  <si>
    <t xml:space="preserve">MARIA &amp;MARIA PAPELARIA </t>
  </si>
  <si>
    <t xml:space="preserve">AUTO POSTO MSUT I LTDA </t>
  </si>
  <si>
    <t xml:space="preserve">AUTO POSTO M PENNA LTDA </t>
  </si>
  <si>
    <t xml:space="preserve">MARIANNA SANTANA </t>
  </si>
  <si>
    <t xml:space="preserve">MARINNA SANTANA  DO AMARAL </t>
  </si>
  <si>
    <t xml:space="preserve">GODOI VALENTE  SEGURO KOMBI </t>
  </si>
  <si>
    <t xml:space="preserve">ODONTOCOMPY - PEDRO HENRIQUE </t>
  </si>
  <si>
    <t xml:space="preserve">ODONTOCOMPY -FRANCISCA MOREIRA </t>
  </si>
  <si>
    <t xml:space="preserve">AUTO POSTO MASUT LTDA </t>
  </si>
  <si>
    <t xml:space="preserve">OI TEL </t>
  </si>
  <si>
    <t xml:space="preserve">RECIBO - BRENDA E PEDRO 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</si>
  <si>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</si>
  <si>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</si>
  <si>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</si>
  <si>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</si>
  <si>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</si>
  <si>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</si>
  <si>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</si>
  <si>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</si>
  <si>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1239 5854-8 C S FACE JESUS</t>
  </si>
  <si>
    <t>DepósitoAssociado</t>
  </si>
  <si>
    <t>Transferência PagSeguro</t>
  </si>
  <si>
    <t>Pagamento a Fornecedor</t>
  </si>
  <si>
    <t>DORACY C REIS</t>
  </si>
  <si>
    <t>PETRINA RODRIG</t>
  </si>
  <si>
    <t>0941 44883-4 COMUNIDADE DA</t>
  </si>
  <si>
    <t>104 0804 002390402000175 COMUNIDADE DA</t>
  </si>
  <si>
    <t>ALAIDE RODRIGU</t>
  </si>
  <si>
    <t>FGTS ARRECADACAO GRF</t>
  </si>
  <si>
    <t>JOSE CARLOS SA</t>
  </si>
  <si>
    <t>Tarifa TED</t>
  </si>
  <si>
    <t>172574740001-16 FUNDO MUNICIPAL DE ASS</t>
  </si>
  <si>
    <t>FRANCISCO SAGR</t>
  </si>
  <si>
    <t>BANCO BRADESCO S.A.</t>
  </si>
  <si>
    <t>196 INSS Arrecadação</t>
  </si>
  <si>
    <t>RFB- DARF PRETO CALCULADO</t>
  </si>
  <si>
    <t>SENAC - SERVICO NACIONAL DE AP</t>
  </si>
  <si>
    <t>MITRA DIOCESAN</t>
  </si>
  <si>
    <t>Total</t>
  </si>
  <si>
    <t>Transferências</t>
  </si>
  <si>
    <t>Movimentação entre CC</t>
  </si>
  <si>
    <t xml:space="preserve">Controle de Banco do Brasil AG 0941-5 CC 44883-4  </t>
  </si>
  <si>
    <t>Manutenção CC</t>
  </si>
  <si>
    <t>C S FACE JESUS</t>
  </si>
  <si>
    <t xml:space="preserve">Controle de Banco do Brasil AG 1239-4 CC 5854-8 </t>
  </si>
  <si>
    <t>000 Saldo Anterior</t>
  </si>
  <si>
    <t>02/08 0941 28443-2 C S FACE JESUS</t>
  </si>
  <si>
    <t>Cobrança referente 01/08/2019</t>
  </si>
  <si>
    <t>Cobrança referente 05/08/2019</t>
  </si>
  <si>
    <t>06/08 0941 28443-2 C S FACE JESUS</t>
  </si>
  <si>
    <t>09/08 0941 28443-2 C S FACE JESUS</t>
  </si>
  <si>
    <t xml:space="preserve">856 BB Renda Fixa 500 </t>
  </si>
  <si>
    <t>FRANCISCO JOSE</t>
  </si>
  <si>
    <t>19/08 0941 28443-2 C S FACE JESUS</t>
  </si>
  <si>
    <t xml:space="preserve">Controle de CEF AG 0804 CC 1833-9  </t>
  </si>
  <si>
    <t>LUCELITA DE OLIVEIRA DE MATOS</t>
  </si>
  <si>
    <t>CRED TED</t>
  </si>
  <si>
    <t>ELEN BARROS AVELLAR</t>
  </si>
  <si>
    <t>JAIRO LIMA SOUZA</t>
  </si>
  <si>
    <t>JANILMA DE CARVALHO CASTRO</t>
  </si>
  <si>
    <t>MARIA NATALIA S SANTOS</t>
  </si>
  <si>
    <t>MARIA PIEDADE VIEIRA SENA</t>
  </si>
  <si>
    <t>MARILENE DE CARVALHO</t>
  </si>
  <si>
    <t>TR TEV IBC</t>
  </si>
  <si>
    <t>DP DIN LOT</t>
  </si>
  <si>
    <t>CRED TEV</t>
  </si>
  <si>
    <t>ELOA PAULO DE SOUZA</t>
  </si>
  <si>
    <t>MANUT CTA</t>
  </si>
  <si>
    <t>REGINALDO ALVES RABELO ME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</si>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</sst>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R_$_ _-;\-* #,##0.00\ _R_$_ _-;_-* &quot;-&quot;??\ _R_$_ 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F3F3F"/>
      <name val="Arial"/>
      <family val="2"/>
    </font>
    <font>
      <sz val="10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2" xfId="1" applyFont="1" applyBorder="1" applyAlignment="1">
      <alignment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" fontId="6" fillId="0" borderId="6" xfId="2" applyNumberFormat="1" applyFont="1" applyBorder="1" applyAlignment="1">
      <alignment vertical="center"/>
    </xf>
    <xf numFmtId="39" fontId="6" fillId="0" borderId="6" xfId="2" applyNumberFormat="1" applyFont="1" applyBorder="1" applyAlignment="1">
      <alignment vertical="center"/>
    </xf>
    <xf numFmtId="43" fontId="0" fillId="0" borderId="0" xfId="0" applyNumberForma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1" fillId="0" borderId="11" xfId="1" applyBorder="1" applyAlignment="1">
      <alignment horizontal="center" vertical="center"/>
    </xf>
    <xf numFmtId="43" fontId="1" fillId="0" borderId="12" xfId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43" fontId="1" fillId="0" borderId="11" xfId="1" applyBorder="1" applyAlignment="1">
      <alignment horizontal="center"/>
    </xf>
    <xf numFmtId="43" fontId="1" fillId="0" borderId="12" xfId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3" fontId="7" fillId="0" borderId="4" xfId="1" applyFont="1" applyBorder="1" applyAlignment="1">
      <alignment horizontal="left" vertical="center"/>
    </xf>
    <xf numFmtId="43" fontId="7" fillId="0" borderId="5" xfId="1" applyFont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2" xfId="1" applyFont="1" applyBorder="1"/>
    <xf numFmtId="0" fontId="0" fillId="0" borderId="1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7" fillId="0" borderId="0" xfId="1" applyFont="1" applyAlignment="1">
      <alignment horizontal="left" vertical="center"/>
    </xf>
    <xf numFmtId="43" fontId="7" fillId="0" borderId="2" xfId="1" applyFont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3" fontId="7" fillId="0" borderId="14" xfId="1" applyFont="1" applyBorder="1" applyAlignment="1">
      <alignment vertical="center"/>
    </xf>
    <xf numFmtId="0" fontId="0" fillId="0" borderId="0" xfId="0" applyAlignment="1">
      <alignment vertical="center"/>
    </xf>
  </cellXfs>
  <cellStyles count="3">
    <cellStyle name="Normal" xfId="0" builtinId="0"/>
    <cellStyle name="Vírgula" xfId="1" builtinId="3"/>
    <cellStyle name="Vírgula 7" xfId="2" xr:uid="{DE55B1A8-C7D6-45CE-8E72-AB6D7A3A5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D232-E335-46CE-B8B4-322F67AE18E5}">
  <dimension ref="A1:F184"/>
  <sheetViews>
    <sheetView tabSelected="1" workbookViewId="0">
      <selection sqref="A1:XFD1048576"/>
    </sheetView>
  </sheetViews>
  <sheetFormatPr defaultRowHeight="12.75" x14ac:dyDescent="0.2"/>
  <cols>
    <col min="1" max="1" width="11.85546875" customWidth="1"/>
    <col min="2" max="2" width="51.140625" customWidth="1"/>
    <col min="3" max="5" width="23.42578125" customWidth="1"/>
  </cols>
  <sheetData>
    <row r="1" spans="1:5" ht="24.75" customHeight="1" x14ac:dyDescent="0.2">
      <c r="A1" s="1" t="s">
        <v>0</v>
      </c>
      <c r="B1" s="2"/>
      <c r="C1" s="2"/>
      <c r="D1" s="2"/>
      <c r="E1" s="3"/>
    </row>
    <row r="2" spans="1:5" ht="24.75" customHeight="1" x14ac:dyDescent="0.2">
      <c r="A2" s="4" t="s">
        <v>1</v>
      </c>
      <c r="B2" s="5"/>
      <c r="C2" s="5"/>
      <c r="D2" s="5"/>
      <c r="E2" s="6"/>
    </row>
    <row r="3" spans="1:5" ht="24.75" customHeight="1" thickBot="1" x14ac:dyDescent="0.25">
      <c r="A3" s="7" t="s">
        <v>2</v>
      </c>
      <c r="B3" s="8"/>
      <c r="C3" s="8"/>
      <c r="D3" s="8"/>
      <c r="E3" s="9"/>
    </row>
    <row r="4" spans="1:5" ht="63.75" customHeight="1" x14ac:dyDescent="0.2">
      <c r="A4" s="10" t="s">
        <v>3</v>
      </c>
      <c r="B4" s="10"/>
      <c r="C4" s="10"/>
      <c r="D4" s="10"/>
      <c r="E4" s="10"/>
    </row>
    <row r="5" spans="1:5" x14ac:dyDescent="0.2">
      <c r="A5" s="11" t="s">
        <v>4</v>
      </c>
      <c r="B5" s="11" t="s">
        <v>5</v>
      </c>
      <c r="C5" s="12" t="s">
        <v>6</v>
      </c>
      <c r="D5" s="12" t="s">
        <v>7</v>
      </c>
      <c r="E5" s="12" t="s">
        <v>8</v>
      </c>
    </row>
    <row r="6" spans="1:5" ht="16.5" customHeight="1" x14ac:dyDescent="0.2">
      <c r="A6" s="13"/>
      <c r="B6" s="14" t="s">
        <v>9</v>
      </c>
      <c r="C6" s="15"/>
      <c r="D6" s="15" t="s">
        <v>10</v>
      </c>
      <c r="E6" s="16">
        <v>-230.69</v>
      </c>
    </row>
    <row r="7" spans="1:5" ht="16.5" customHeight="1" x14ac:dyDescent="0.2">
      <c r="A7" s="13">
        <v>43678</v>
      </c>
      <c r="B7" s="14" t="s">
        <v>11</v>
      </c>
      <c r="C7" s="15"/>
      <c r="D7" s="15">
        <v>150</v>
      </c>
      <c r="E7" s="16">
        <f>E6+C7-D7</f>
        <v>-380.69</v>
      </c>
    </row>
    <row r="8" spans="1:5" ht="16.5" customHeight="1" x14ac:dyDescent="0.2">
      <c r="A8" s="13">
        <v>43678</v>
      </c>
      <c r="B8" s="14" t="s">
        <v>12</v>
      </c>
      <c r="C8" s="15"/>
      <c r="D8" s="15">
        <v>13</v>
      </c>
      <c r="E8" s="16">
        <f t="shared" ref="E8:E71" si="0">E7+C8-D8</f>
        <v>-393.69</v>
      </c>
    </row>
    <row r="9" spans="1:5" ht="16.5" customHeight="1" x14ac:dyDescent="0.2">
      <c r="A9" s="13">
        <v>43679</v>
      </c>
      <c r="B9" s="14" t="s">
        <v>13</v>
      </c>
      <c r="C9" s="15">
        <v>150</v>
      </c>
      <c r="D9" s="15"/>
      <c r="E9" s="16">
        <f t="shared" si="0"/>
        <v>-243.69</v>
      </c>
    </row>
    <row r="10" spans="1:5" ht="16.5" customHeight="1" x14ac:dyDescent="0.2">
      <c r="A10" s="13">
        <v>43680</v>
      </c>
      <c r="B10" s="14" t="s">
        <v>14</v>
      </c>
      <c r="C10" s="15">
        <v>253</v>
      </c>
      <c r="D10" s="15"/>
      <c r="E10" s="16">
        <f t="shared" si="0"/>
        <v>9.3100000000000023</v>
      </c>
    </row>
    <row r="11" spans="1:5" ht="16.5" customHeight="1" x14ac:dyDescent="0.2">
      <c r="A11" s="13">
        <v>43680</v>
      </c>
      <c r="B11" s="14" t="s">
        <v>15</v>
      </c>
      <c r="C11" s="15"/>
      <c r="D11" s="15">
        <v>20</v>
      </c>
      <c r="E11" s="16">
        <f t="shared" si="0"/>
        <v>-10.689999999999998</v>
      </c>
    </row>
    <row r="12" spans="1:5" ht="16.5" customHeight="1" x14ac:dyDescent="0.2">
      <c r="A12" s="13">
        <v>43680</v>
      </c>
      <c r="B12" s="14" t="s">
        <v>16</v>
      </c>
      <c r="C12" s="15"/>
      <c r="D12" s="15">
        <v>17.8</v>
      </c>
      <c r="E12" s="16">
        <f t="shared" si="0"/>
        <v>-28.49</v>
      </c>
    </row>
    <row r="13" spans="1:5" ht="16.5" customHeight="1" x14ac:dyDescent="0.2">
      <c r="A13" s="13">
        <v>43681</v>
      </c>
      <c r="B13" s="14" t="s">
        <v>17</v>
      </c>
      <c r="C13" s="15"/>
      <c r="D13" s="15">
        <v>50</v>
      </c>
      <c r="E13" s="16">
        <f t="shared" si="0"/>
        <v>-78.489999999999995</v>
      </c>
    </row>
    <row r="14" spans="1:5" ht="16.5" customHeight="1" x14ac:dyDescent="0.2">
      <c r="A14" s="13">
        <v>43683</v>
      </c>
      <c r="B14" s="14" t="s">
        <v>18</v>
      </c>
      <c r="C14" s="15"/>
      <c r="D14" s="15">
        <v>90</v>
      </c>
      <c r="E14" s="16">
        <f t="shared" si="0"/>
        <v>-168.49</v>
      </c>
    </row>
    <row r="15" spans="1:5" ht="16.5" customHeight="1" x14ac:dyDescent="0.2">
      <c r="A15" s="13">
        <v>43684</v>
      </c>
      <c r="B15" s="14" t="s">
        <v>14</v>
      </c>
      <c r="C15" s="15">
        <v>350</v>
      </c>
      <c r="D15" s="15"/>
      <c r="E15" s="16">
        <f t="shared" si="0"/>
        <v>181.51</v>
      </c>
    </row>
    <row r="16" spans="1:5" ht="16.5" customHeight="1" x14ac:dyDescent="0.2">
      <c r="A16" s="13">
        <v>43684</v>
      </c>
      <c r="B16" s="14" t="s">
        <v>19</v>
      </c>
      <c r="C16" s="15"/>
      <c r="D16" s="15">
        <v>13.49</v>
      </c>
      <c r="E16" s="16">
        <f t="shared" si="0"/>
        <v>168.01999999999998</v>
      </c>
    </row>
    <row r="17" spans="1:5" ht="16.5" customHeight="1" x14ac:dyDescent="0.2">
      <c r="A17" s="13">
        <v>43685</v>
      </c>
      <c r="B17" s="14" t="s">
        <v>17</v>
      </c>
      <c r="C17" s="15"/>
      <c r="D17" s="15">
        <v>55</v>
      </c>
      <c r="E17" s="16">
        <f t="shared" si="0"/>
        <v>113.01999999999998</v>
      </c>
    </row>
    <row r="18" spans="1:5" ht="16.5" customHeight="1" x14ac:dyDescent="0.2">
      <c r="A18" s="13">
        <v>43685</v>
      </c>
      <c r="B18" s="14" t="s">
        <v>20</v>
      </c>
      <c r="C18" s="15"/>
      <c r="D18" s="15">
        <v>150</v>
      </c>
      <c r="E18" s="16">
        <f t="shared" si="0"/>
        <v>-36.980000000000018</v>
      </c>
    </row>
    <row r="19" spans="1:5" ht="16.5" customHeight="1" x14ac:dyDescent="0.2">
      <c r="A19" s="13">
        <v>43685</v>
      </c>
      <c r="B19" s="14" t="s">
        <v>21</v>
      </c>
      <c r="C19" s="15"/>
      <c r="D19" s="15">
        <v>19.079999999999998</v>
      </c>
      <c r="E19" s="16">
        <f t="shared" si="0"/>
        <v>-56.060000000000016</v>
      </c>
    </row>
    <row r="20" spans="1:5" ht="16.5" customHeight="1" x14ac:dyDescent="0.2">
      <c r="A20" s="13">
        <v>43686</v>
      </c>
      <c r="B20" s="14" t="s">
        <v>22</v>
      </c>
      <c r="C20" s="15"/>
      <c r="D20" s="15">
        <v>120.31</v>
      </c>
      <c r="E20" s="16">
        <f t="shared" si="0"/>
        <v>-176.37</v>
      </c>
    </row>
    <row r="21" spans="1:5" ht="16.5" customHeight="1" x14ac:dyDescent="0.2">
      <c r="A21" s="13">
        <v>43686</v>
      </c>
      <c r="B21" s="14" t="s">
        <v>22</v>
      </c>
      <c r="C21" s="15"/>
      <c r="D21" s="15">
        <v>21.38</v>
      </c>
      <c r="E21" s="16">
        <f t="shared" si="0"/>
        <v>-197.75</v>
      </c>
    </row>
    <row r="22" spans="1:5" ht="16.5" customHeight="1" x14ac:dyDescent="0.2">
      <c r="A22" s="13">
        <v>43686</v>
      </c>
      <c r="B22" s="14" t="s">
        <v>23</v>
      </c>
      <c r="C22" s="15"/>
      <c r="D22" s="15">
        <v>40</v>
      </c>
      <c r="E22" s="16">
        <f t="shared" si="0"/>
        <v>-237.75</v>
      </c>
    </row>
    <row r="23" spans="1:5" ht="16.5" customHeight="1" x14ac:dyDescent="0.2">
      <c r="A23" s="13">
        <v>43687</v>
      </c>
      <c r="B23" s="14" t="s">
        <v>14</v>
      </c>
      <c r="C23" s="15">
        <v>170</v>
      </c>
      <c r="D23" s="15"/>
      <c r="E23" s="16">
        <f t="shared" si="0"/>
        <v>-67.75</v>
      </c>
    </row>
    <row r="24" spans="1:5" ht="16.5" customHeight="1" x14ac:dyDescent="0.2">
      <c r="A24" s="13">
        <v>43687</v>
      </c>
      <c r="B24" s="14" t="s">
        <v>24</v>
      </c>
      <c r="C24" s="15"/>
      <c r="D24" s="15">
        <v>50</v>
      </c>
      <c r="E24" s="16">
        <f t="shared" si="0"/>
        <v>-117.75</v>
      </c>
    </row>
    <row r="25" spans="1:5" ht="16.5" customHeight="1" x14ac:dyDescent="0.2">
      <c r="A25" s="13">
        <v>43687</v>
      </c>
      <c r="B25" s="14" t="s">
        <v>25</v>
      </c>
      <c r="C25" s="15"/>
      <c r="D25" s="15">
        <v>39.9</v>
      </c>
      <c r="E25" s="16">
        <f t="shared" si="0"/>
        <v>-157.65</v>
      </c>
    </row>
    <row r="26" spans="1:5" ht="16.5" customHeight="1" x14ac:dyDescent="0.2">
      <c r="A26" s="13">
        <v>43687</v>
      </c>
      <c r="B26" s="14" t="s">
        <v>26</v>
      </c>
      <c r="C26" s="15"/>
      <c r="D26" s="15">
        <v>90</v>
      </c>
      <c r="E26" s="16">
        <f t="shared" si="0"/>
        <v>-247.65</v>
      </c>
    </row>
    <row r="27" spans="1:5" ht="16.5" customHeight="1" x14ac:dyDescent="0.2">
      <c r="A27" s="13">
        <v>43687</v>
      </c>
      <c r="B27" s="14" t="s">
        <v>27</v>
      </c>
      <c r="C27" s="15"/>
      <c r="D27" s="15">
        <v>19.98</v>
      </c>
      <c r="E27" s="16">
        <f t="shared" si="0"/>
        <v>-267.63</v>
      </c>
    </row>
    <row r="28" spans="1:5" ht="16.5" customHeight="1" x14ac:dyDescent="0.2">
      <c r="A28" s="13">
        <v>43689</v>
      </c>
      <c r="B28" s="14" t="s">
        <v>17</v>
      </c>
      <c r="C28" s="15"/>
      <c r="D28" s="15">
        <v>100</v>
      </c>
      <c r="E28" s="16">
        <f t="shared" si="0"/>
        <v>-367.63</v>
      </c>
    </row>
    <row r="29" spans="1:5" ht="16.5" customHeight="1" x14ac:dyDescent="0.2">
      <c r="A29" s="13">
        <v>43689</v>
      </c>
      <c r="B29" s="14" t="s">
        <v>28</v>
      </c>
      <c r="C29" s="15"/>
      <c r="D29" s="15">
        <v>40.5</v>
      </c>
      <c r="E29" s="16">
        <f t="shared" si="0"/>
        <v>-408.13</v>
      </c>
    </row>
    <row r="30" spans="1:5" ht="16.5" customHeight="1" x14ac:dyDescent="0.2">
      <c r="A30" s="13">
        <v>43690</v>
      </c>
      <c r="B30" s="14" t="s">
        <v>22</v>
      </c>
      <c r="C30" s="15"/>
      <c r="D30" s="15">
        <v>8.49</v>
      </c>
      <c r="E30" s="16">
        <f t="shared" si="0"/>
        <v>-416.62</v>
      </c>
    </row>
    <row r="31" spans="1:5" ht="16.5" customHeight="1" x14ac:dyDescent="0.2">
      <c r="A31" s="13">
        <v>43691</v>
      </c>
      <c r="B31" s="14" t="s">
        <v>14</v>
      </c>
      <c r="C31" s="15">
        <v>150</v>
      </c>
      <c r="D31" s="15"/>
      <c r="E31" s="16">
        <f t="shared" si="0"/>
        <v>-266.62</v>
      </c>
    </row>
    <row r="32" spans="1:5" ht="16.5" customHeight="1" x14ac:dyDescent="0.2">
      <c r="A32" s="13">
        <v>43691</v>
      </c>
      <c r="B32" s="14" t="s">
        <v>17</v>
      </c>
      <c r="C32" s="15"/>
      <c r="D32" s="15">
        <v>50</v>
      </c>
      <c r="E32" s="16">
        <f t="shared" si="0"/>
        <v>-316.62</v>
      </c>
    </row>
    <row r="33" spans="1:5" ht="16.5" customHeight="1" x14ac:dyDescent="0.2">
      <c r="A33" s="13">
        <v>43692</v>
      </c>
      <c r="B33" s="14" t="s">
        <v>29</v>
      </c>
      <c r="C33" s="15">
        <v>300</v>
      </c>
      <c r="D33" s="15"/>
      <c r="E33" s="16">
        <f t="shared" si="0"/>
        <v>-16.620000000000005</v>
      </c>
    </row>
    <row r="34" spans="1:5" ht="16.5" customHeight="1" x14ac:dyDescent="0.2">
      <c r="A34" s="13">
        <v>43692</v>
      </c>
      <c r="B34" s="14" t="s">
        <v>30</v>
      </c>
      <c r="C34" s="15"/>
      <c r="D34" s="15">
        <v>466</v>
      </c>
      <c r="E34" s="16">
        <f t="shared" si="0"/>
        <v>-482.62</v>
      </c>
    </row>
    <row r="35" spans="1:5" ht="16.5" customHeight="1" x14ac:dyDescent="0.2">
      <c r="A35" s="13">
        <v>43692</v>
      </c>
      <c r="B35" s="14" t="s">
        <v>31</v>
      </c>
      <c r="C35" s="15"/>
      <c r="D35" s="15">
        <v>90</v>
      </c>
      <c r="E35" s="16">
        <f t="shared" si="0"/>
        <v>-572.62</v>
      </c>
    </row>
    <row r="36" spans="1:5" ht="16.5" customHeight="1" x14ac:dyDescent="0.2">
      <c r="A36" s="13">
        <v>43693</v>
      </c>
      <c r="B36" s="14" t="s">
        <v>32</v>
      </c>
      <c r="C36" s="15">
        <v>150</v>
      </c>
      <c r="D36" s="15"/>
      <c r="E36" s="16">
        <f t="shared" si="0"/>
        <v>-422.62</v>
      </c>
    </row>
    <row r="37" spans="1:5" ht="16.5" customHeight="1" x14ac:dyDescent="0.2">
      <c r="A37" s="13">
        <v>43693</v>
      </c>
      <c r="B37" s="14" t="s">
        <v>33</v>
      </c>
      <c r="C37" s="15"/>
      <c r="D37" s="15">
        <v>50</v>
      </c>
      <c r="E37" s="16">
        <f t="shared" si="0"/>
        <v>-472.62</v>
      </c>
    </row>
    <row r="38" spans="1:5" ht="16.5" customHeight="1" x14ac:dyDescent="0.2">
      <c r="A38" s="13">
        <v>43693</v>
      </c>
      <c r="B38" s="14" t="s">
        <v>34</v>
      </c>
      <c r="C38" s="15"/>
      <c r="D38" s="15">
        <v>300</v>
      </c>
      <c r="E38" s="16">
        <f t="shared" si="0"/>
        <v>-772.62</v>
      </c>
    </row>
    <row r="39" spans="1:5" ht="16.5" customHeight="1" x14ac:dyDescent="0.2">
      <c r="A39" s="13">
        <v>43694</v>
      </c>
      <c r="B39" s="14" t="s">
        <v>14</v>
      </c>
      <c r="C39" s="15">
        <v>180</v>
      </c>
      <c r="D39" s="15"/>
      <c r="E39" s="16">
        <f t="shared" si="0"/>
        <v>-592.62</v>
      </c>
    </row>
    <row r="40" spans="1:5" ht="16.5" customHeight="1" x14ac:dyDescent="0.2">
      <c r="A40" s="13">
        <v>43694</v>
      </c>
      <c r="B40" s="14" t="s">
        <v>22</v>
      </c>
      <c r="C40" s="15"/>
      <c r="D40" s="15">
        <v>24.82</v>
      </c>
      <c r="E40" s="16">
        <f t="shared" si="0"/>
        <v>-617.44000000000005</v>
      </c>
    </row>
    <row r="41" spans="1:5" ht="16.5" customHeight="1" x14ac:dyDescent="0.2">
      <c r="A41" s="13">
        <v>43694</v>
      </c>
      <c r="B41" s="14" t="s">
        <v>35</v>
      </c>
      <c r="C41" s="15"/>
      <c r="D41" s="15">
        <v>4.6399999999999997</v>
      </c>
      <c r="E41" s="16">
        <f t="shared" si="0"/>
        <v>-622.08000000000004</v>
      </c>
    </row>
    <row r="42" spans="1:5" ht="16.5" customHeight="1" x14ac:dyDescent="0.2">
      <c r="A42" s="13">
        <v>43694</v>
      </c>
      <c r="B42" s="14" t="s">
        <v>16</v>
      </c>
      <c r="C42" s="15"/>
      <c r="D42" s="15">
        <v>47.75</v>
      </c>
      <c r="E42" s="16">
        <f t="shared" si="0"/>
        <v>-669.83</v>
      </c>
    </row>
    <row r="43" spans="1:5" ht="16.5" customHeight="1" x14ac:dyDescent="0.2">
      <c r="A43" s="13">
        <v>43696</v>
      </c>
      <c r="B43" s="14" t="s">
        <v>14</v>
      </c>
      <c r="C43" s="15">
        <v>185</v>
      </c>
      <c r="D43" s="15"/>
      <c r="E43" s="16">
        <f t="shared" si="0"/>
        <v>-484.83000000000004</v>
      </c>
    </row>
    <row r="44" spans="1:5" ht="16.5" customHeight="1" x14ac:dyDescent="0.2">
      <c r="A44" s="13">
        <v>43696</v>
      </c>
      <c r="B44" s="14" t="s">
        <v>22</v>
      </c>
      <c r="C44" s="15"/>
      <c r="D44" s="15">
        <v>3.28</v>
      </c>
      <c r="E44" s="16">
        <f t="shared" si="0"/>
        <v>-488.11</v>
      </c>
    </row>
    <row r="45" spans="1:5" ht="16.5" customHeight="1" x14ac:dyDescent="0.2">
      <c r="A45" s="13">
        <v>43696</v>
      </c>
      <c r="B45" s="14" t="s">
        <v>36</v>
      </c>
      <c r="C45" s="15"/>
      <c r="D45" s="15">
        <v>50</v>
      </c>
      <c r="E45" s="16">
        <f t="shared" si="0"/>
        <v>-538.11</v>
      </c>
    </row>
    <row r="46" spans="1:5" ht="16.5" customHeight="1" x14ac:dyDescent="0.2">
      <c r="A46" s="13">
        <v>43697</v>
      </c>
      <c r="B46" s="14" t="s">
        <v>37</v>
      </c>
      <c r="C46" s="15"/>
      <c r="D46" s="15">
        <v>4.7</v>
      </c>
      <c r="E46" s="16">
        <f t="shared" si="0"/>
        <v>-542.81000000000006</v>
      </c>
    </row>
    <row r="47" spans="1:5" ht="16.5" customHeight="1" x14ac:dyDescent="0.2">
      <c r="A47" s="13">
        <v>43697</v>
      </c>
      <c r="B47" s="14" t="s">
        <v>11</v>
      </c>
      <c r="C47" s="15"/>
      <c r="D47" s="15">
        <v>50</v>
      </c>
      <c r="E47" s="16">
        <f t="shared" si="0"/>
        <v>-592.81000000000006</v>
      </c>
    </row>
    <row r="48" spans="1:5" ht="16.5" customHeight="1" x14ac:dyDescent="0.2">
      <c r="A48" s="13">
        <v>43698</v>
      </c>
      <c r="B48" s="14" t="s">
        <v>22</v>
      </c>
      <c r="C48" s="15"/>
      <c r="D48" s="15">
        <v>51.91</v>
      </c>
      <c r="E48" s="16">
        <f t="shared" si="0"/>
        <v>-644.72</v>
      </c>
    </row>
    <row r="49" spans="1:5" ht="16.5" customHeight="1" x14ac:dyDescent="0.2">
      <c r="A49" s="13">
        <v>43698</v>
      </c>
      <c r="B49" s="14" t="s">
        <v>38</v>
      </c>
      <c r="C49" s="15"/>
      <c r="D49" s="15">
        <v>19.059999999999999</v>
      </c>
      <c r="E49" s="16">
        <f t="shared" si="0"/>
        <v>-663.78</v>
      </c>
    </row>
    <row r="50" spans="1:5" ht="16.5" customHeight="1" x14ac:dyDescent="0.2">
      <c r="A50" s="13">
        <v>43698</v>
      </c>
      <c r="B50" s="14" t="s">
        <v>39</v>
      </c>
      <c r="C50" s="15"/>
      <c r="D50" s="15">
        <v>60</v>
      </c>
      <c r="E50" s="16">
        <f t="shared" si="0"/>
        <v>-723.78</v>
      </c>
    </row>
    <row r="51" spans="1:5" ht="16.5" customHeight="1" x14ac:dyDescent="0.2">
      <c r="A51" s="13">
        <v>43698</v>
      </c>
      <c r="B51" s="14" t="s">
        <v>40</v>
      </c>
      <c r="C51" s="15"/>
      <c r="D51" s="15">
        <v>50</v>
      </c>
      <c r="E51" s="16">
        <f t="shared" si="0"/>
        <v>-773.78</v>
      </c>
    </row>
    <row r="52" spans="1:5" ht="16.5" customHeight="1" x14ac:dyDescent="0.2">
      <c r="A52" s="13">
        <v>43699</v>
      </c>
      <c r="B52" s="14" t="s">
        <v>14</v>
      </c>
      <c r="C52" s="15">
        <v>182</v>
      </c>
      <c r="D52" s="15"/>
      <c r="E52" s="16">
        <f t="shared" si="0"/>
        <v>-591.78</v>
      </c>
    </row>
    <row r="53" spans="1:5" ht="16.5" customHeight="1" x14ac:dyDescent="0.2">
      <c r="A53" s="13">
        <v>43699</v>
      </c>
      <c r="B53" s="14" t="s">
        <v>38</v>
      </c>
      <c r="C53" s="15"/>
      <c r="D53" s="15">
        <v>20.27</v>
      </c>
      <c r="E53" s="16">
        <f t="shared" si="0"/>
        <v>-612.04999999999995</v>
      </c>
    </row>
    <row r="54" spans="1:5" ht="16.5" customHeight="1" x14ac:dyDescent="0.2">
      <c r="A54" s="13">
        <v>43699</v>
      </c>
      <c r="B54" s="14" t="s">
        <v>41</v>
      </c>
      <c r="C54" s="15"/>
      <c r="D54" s="15">
        <v>11.4</v>
      </c>
      <c r="E54" s="16">
        <f t="shared" si="0"/>
        <v>-623.44999999999993</v>
      </c>
    </row>
    <row r="55" spans="1:5" ht="16.5" customHeight="1" x14ac:dyDescent="0.2">
      <c r="A55" s="13">
        <v>43700</v>
      </c>
      <c r="B55" s="14" t="s">
        <v>41</v>
      </c>
      <c r="C55" s="15"/>
      <c r="D55" s="15">
        <v>24.9</v>
      </c>
      <c r="E55" s="16">
        <f t="shared" si="0"/>
        <v>-648.34999999999991</v>
      </c>
    </row>
    <row r="56" spans="1:5" ht="16.5" customHeight="1" x14ac:dyDescent="0.2">
      <c r="A56" s="13">
        <v>43700</v>
      </c>
      <c r="B56" s="14" t="s">
        <v>42</v>
      </c>
      <c r="C56" s="15"/>
      <c r="D56" s="15">
        <v>11.58</v>
      </c>
      <c r="E56" s="16">
        <f t="shared" si="0"/>
        <v>-659.93</v>
      </c>
    </row>
    <row r="57" spans="1:5" ht="16.5" customHeight="1" x14ac:dyDescent="0.2">
      <c r="A57" s="13">
        <v>43700</v>
      </c>
      <c r="B57" s="14" t="s">
        <v>43</v>
      </c>
      <c r="C57" s="15"/>
      <c r="D57" s="15">
        <v>14.27</v>
      </c>
      <c r="E57" s="16">
        <f t="shared" si="0"/>
        <v>-674.19999999999993</v>
      </c>
    </row>
    <row r="58" spans="1:5" ht="16.5" customHeight="1" x14ac:dyDescent="0.2">
      <c r="A58" s="13">
        <v>43701</v>
      </c>
      <c r="B58" s="14" t="s">
        <v>14</v>
      </c>
      <c r="C58" s="15">
        <v>378</v>
      </c>
      <c r="D58" s="15"/>
      <c r="E58" s="16">
        <f t="shared" si="0"/>
        <v>-296.19999999999993</v>
      </c>
    </row>
    <row r="59" spans="1:5" ht="16.5" customHeight="1" x14ac:dyDescent="0.2">
      <c r="A59" s="13">
        <v>43701</v>
      </c>
      <c r="B59" s="14" t="s">
        <v>22</v>
      </c>
      <c r="C59" s="15"/>
      <c r="D59" s="15">
        <v>28.2</v>
      </c>
      <c r="E59" s="16">
        <f t="shared" si="0"/>
        <v>-324.39999999999992</v>
      </c>
    </row>
    <row r="60" spans="1:5" ht="16.5" customHeight="1" x14ac:dyDescent="0.2">
      <c r="A60" s="13">
        <v>43701</v>
      </c>
      <c r="B60" s="14" t="s">
        <v>17</v>
      </c>
      <c r="C60" s="15"/>
      <c r="D60" s="15">
        <v>50</v>
      </c>
      <c r="E60" s="16">
        <f t="shared" si="0"/>
        <v>-374.39999999999992</v>
      </c>
    </row>
    <row r="61" spans="1:5" ht="16.5" customHeight="1" x14ac:dyDescent="0.2">
      <c r="A61" s="13">
        <v>43701</v>
      </c>
      <c r="B61" s="14" t="s">
        <v>39</v>
      </c>
      <c r="C61" s="15"/>
      <c r="D61" s="15">
        <v>40</v>
      </c>
      <c r="E61" s="16">
        <f t="shared" si="0"/>
        <v>-414.39999999999992</v>
      </c>
    </row>
    <row r="62" spans="1:5" ht="16.5" customHeight="1" x14ac:dyDescent="0.2">
      <c r="A62" s="13">
        <v>43701</v>
      </c>
      <c r="B62" s="14" t="s">
        <v>16</v>
      </c>
      <c r="C62" s="15"/>
      <c r="D62" s="15">
        <v>14.9</v>
      </c>
      <c r="E62" s="16">
        <f t="shared" si="0"/>
        <v>-429.2999999999999</v>
      </c>
    </row>
    <row r="63" spans="1:5" ht="16.5" customHeight="1" x14ac:dyDescent="0.2">
      <c r="A63" s="13">
        <v>43701</v>
      </c>
      <c r="B63" s="14" t="s">
        <v>44</v>
      </c>
      <c r="C63" s="15"/>
      <c r="D63" s="15">
        <v>12</v>
      </c>
      <c r="E63" s="16">
        <f t="shared" si="0"/>
        <v>-441.2999999999999</v>
      </c>
    </row>
    <row r="64" spans="1:5" ht="16.5" customHeight="1" x14ac:dyDescent="0.2">
      <c r="A64" s="13">
        <v>43703</v>
      </c>
      <c r="B64" s="14" t="s">
        <v>14</v>
      </c>
      <c r="C64" s="15">
        <v>218</v>
      </c>
      <c r="D64" s="15"/>
      <c r="E64" s="16">
        <f t="shared" si="0"/>
        <v>-223.2999999999999</v>
      </c>
    </row>
    <row r="65" spans="1:5" ht="16.5" customHeight="1" x14ac:dyDescent="0.2">
      <c r="A65" s="13">
        <v>43703</v>
      </c>
      <c r="B65" s="14" t="s">
        <v>39</v>
      </c>
      <c r="C65" s="15"/>
      <c r="D65" s="15">
        <v>50</v>
      </c>
      <c r="E65" s="16">
        <f t="shared" si="0"/>
        <v>-273.2999999999999</v>
      </c>
    </row>
    <row r="66" spans="1:5" ht="16.5" customHeight="1" x14ac:dyDescent="0.2">
      <c r="A66" s="13">
        <v>43704</v>
      </c>
      <c r="B66" s="14" t="s">
        <v>13</v>
      </c>
      <c r="C66" s="15">
        <v>583.9</v>
      </c>
      <c r="D66" s="15"/>
      <c r="E66" s="16">
        <f t="shared" si="0"/>
        <v>310.60000000000008</v>
      </c>
    </row>
    <row r="67" spans="1:5" ht="16.5" customHeight="1" x14ac:dyDescent="0.2">
      <c r="A67" s="13">
        <v>43704</v>
      </c>
      <c r="B67" s="14" t="s">
        <v>45</v>
      </c>
      <c r="C67" s="15"/>
      <c r="D67" s="15">
        <v>50</v>
      </c>
      <c r="E67" s="16">
        <f t="shared" si="0"/>
        <v>260.60000000000008</v>
      </c>
    </row>
    <row r="68" spans="1:5" ht="16.5" customHeight="1" x14ac:dyDescent="0.2">
      <c r="A68" s="13">
        <v>43705</v>
      </c>
      <c r="B68" s="14" t="s">
        <v>14</v>
      </c>
      <c r="C68" s="15">
        <v>208</v>
      </c>
      <c r="D68" s="15"/>
      <c r="E68" s="16">
        <f t="shared" si="0"/>
        <v>468.60000000000008</v>
      </c>
    </row>
    <row r="69" spans="1:5" ht="16.5" customHeight="1" x14ac:dyDescent="0.2">
      <c r="A69" s="13">
        <v>43706</v>
      </c>
      <c r="B69" s="14" t="s">
        <v>46</v>
      </c>
      <c r="C69" s="15"/>
      <c r="D69" s="15">
        <v>50</v>
      </c>
      <c r="E69" s="16">
        <f t="shared" si="0"/>
        <v>418.60000000000008</v>
      </c>
    </row>
    <row r="70" spans="1:5" ht="16.5" customHeight="1" x14ac:dyDescent="0.2">
      <c r="A70" s="13">
        <v>43706</v>
      </c>
      <c r="B70" s="14" t="s">
        <v>47</v>
      </c>
      <c r="C70" s="15"/>
      <c r="D70" s="15">
        <v>7</v>
      </c>
      <c r="E70" s="16">
        <f t="shared" si="0"/>
        <v>411.60000000000008</v>
      </c>
    </row>
    <row r="71" spans="1:5" ht="16.5" customHeight="1" x14ac:dyDescent="0.2">
      <c r="A71" s="13">
        <v>43706</v>
      </c>
      <c r="B71" s="14" t="s">
        <v>48</v>
      </c>
      <c r="C71" s="15"/>
      <c r="D71" s="15">
        <v>7</v>
      </c>
      <c r="E71" s="16">
        <f t="shared" si="0"/>
        <v>404.60000000000008</v>
      </c>
    </row>
    <row r="72" spans="1:5" ht="16.5" customHeight="1" x14ac:dyDescent="0.2">
      <c r="A72" s="13">
        <v>43706</v>
      </c>
      <c r="B72" s="14" t="s">
        <v>49</v>
      </c>
      <c r="C72" s="15"/>
      <c r="D72" s="15">
        <v>95</v>
      </c>
      <c r="E72" s="16">
        <f t="shared" ref="E72:E81" si="1">E71+C72-D72</f>
        <v>309.60000000000008</v>
      </c>
    </row>
    <row r="73" spans="1:5" ht="16.5" customHeight="1" x14ac:dyDescent="0.2">
      <c r="A73" s="13">
        <v>43706</v>
      </c>
      <c r="B73" s="14" t="s">
        <v>50</v>
      </c>
      <c r="C73" s="15"/>
      <c r="D73" s="15">
        <v>20.86</v>
      </c>
      <c r="E73" s="16">
        <f t="shared" si="1"/>
        <v>288.74000000000007</v>
      </c>
    </row>
    <row r="74" spans="1:5" ht="16.5" customHeight="1" x14ac:dyDescent="0.2">
      <c r="A74" s="13">
        <v>43706</v>
      </c>
      <c r="B74" s="14" t="s">
        <v>50</v>
      </c>
      <c r="C74" s="15"/>
      <c r="D74" s="15">
        <v>65</v>
      </c>
      <c r="E74" s="16">
        <f t="shared" si="1"/>
        <v>223.74000000000007</v>
      </c>
    </row>
    <row r="75" spans="1:5" ht="16.5" customHeight="1" x14ac:dyDescent="0.2">
      <c r="A75" s="13">
        <v>43706</v>
      </c>
      <c r="B75" s="14" t="s">
        <v>51</v>
      </c>
      <c r="C75" s="15"/>
      <c r="D75" s="15">
        <v>19.899999999999999</v>
      </c>
      <c r="E75" s="16">
        <f t="shared" si="1"/>
        <v>203.84000000000006</v>
      </c>
    </row>
    <row r="76" spans="1:5" ht="16.5" customHeight="1" x14ac:dyDescent="0.2">
      <c r="A76" s="13">
        <v>43707</v>
      </c>
      <c r="B76" s="14" t="s">
        <v>52</v>
      </c>
      <c r="C76" s="15"/>
      <c r="D76" s="15">
        <v>20</v>
      </c>
      <c r="E76" s="16">
        <f t="shared" si="1"/>
        <v>183.84000000000006</v>
      </c>
    </row>
    <row r="77" spans="1:5" ht="16.5" customHeight="1" x14ac:dyDescent="0.2">
      <c r="A77" s="13">
        <v>43707</v>
      </c>
      <c r="B77" s="14" t="s">
        <v>53</v>
      </c>
      <c r="C77" s="15"/>
      <c r="D77" s="15">
        <v>61.66</v>
      </c>
      <c r="E77" s="16">
        <f t="shared" si="1"/>
        <v>122.18000000000006</v>
      </c>
    </row>
    <row r="78" spans="1:5" ht="16.5" customHeight="1" x14ac:dyDescent="0.2">
      <c r="A78" s="13">
        <v>43707</v>
      </c>
      <c r="B78" s="14" t="s">
        <v>54</v>
      </c>
      <c r="C78" s="15"/>
      <c r="D78" s="15">
        <v>316</v>
      </c>
      <c r="E78" s="16">
        <f t="shared" si="1"/>
        <v>-193.81999999999994</v>
      </c>
    </row>
    <row r="79" spans="1:5" ht="16.5" customHeight="1" x14ac:dyDescent="0.2">
      <c r="A79" s="13">
        <v>43708</v>
      </c>
      <c r="B79" s="14" t="s">
        <v>14</v>
      </c>
      <c r="C79" s="15">
        <v>220</v>
      </c>
      <c r="D79" s="15"/>
      <c r="E79" s="16">
        <f t="shared" si="1"/>
        <v>26.180000000000064</v>
      </c>
    </row>
    <row r="80" spans="1:5" ht="16.5" customHeight="1" x14ac:dyDescent="0.2">
      <c r="A80" s="13">
        <v>43708</v>
      </c>
      <c r="B80" s="14" t="s">
        <v>38</v>
      </c>
      <c r="C80" s="15"/>
      <c r="D80" s="15">
        <v>37.700000000000003</v>
      </c>
      <c r="E80" s="16">
        <f t="shared" si="1"/>
        <v>-11.519999999999939</v>
      </c>
    </row>
    <row r="81" spans="1:6" ht="16.5" customHeight="1" x14ac:dyDescent="0.2">
      <c r="A81" s="13">
        <v>43708</v>
      </c>
      <c r="B81" s="14" t="s">
        <v>52</v>
      </c>
      <c r="C81" s="15"/>
      <c r="D81" s="15">
        <v>20</v>
      </c>
      <c r="E81" s="16">
        <f t="shared" si="1"/>
        <v>-31.519999999999939</v>
      </c>
    </row>
    <row r="82" spans="1:6" ht="30.6" customHeight="1" x14ac:dyDescent="0.2">
      <c r="A82" s="17" t="s">
        <v>55</v>
      </c>
      <c r="B82" s="18"/>
      <c r="C82" s="19">
        <f>SUM(C6:C81)</f>
        <v>3677.9</v>
      </c>
      <c r="D82" s="19">
        <f>SUM(D6:D81)</f>
        <v>3478.73</v>
      </c>
      <c r="E82" s="20">
        <f>E6+C82-D82</f>
        <v>-31.519999999999982</v>
      </c>
      <c r="F82" s="21"/>
    </row>
    <row r="84" spans="1:6" ht="13.5" thickBot="1" x14ac:dyDescent="0.25"/>
    <row r="85" spans="1:6" ht="15" x14ac:dyDescent="0.2">
      <c r="A85" s="22" t="s">
        <v>56</v>
      </c>
      <c r="B85" s="23"/>
      <c r="C85" s="24"/>
      <c r="D85" s="24"/>
      <c r="E85" s="25"/>
    </row>
    <row r="86" spans="1:6" ht="15.75" thickBot="1" x14ac:dyDescent="0.25">
      <c r="A86" s="26"/>
      <c r="B86" s="27"/>
      <c r="C86" s="28"/>
      <c r="D86" s="28"/>
      <c r="E86" s="29"/>
    </row>
    <row r="87" spans="1:6" ht="32.25" customHeight="1" thickBot="1" x14ac:dyDescent="0.25">
      <c r="A87" s="30" t="s">
        <v>57</v>
      </c>
      <c r="B87" s="31" t="s">
        <v>58</v>
      </c>
      <c r="C87" s="32" t="s">
        <v>59</v>
      </c>
      <c r="D87" s="32" t="s">
        <v>60</v>
      </c>
      <c r="E87" s="33" t="s">
        <v>61</v>
      </c>
    </row>
    <row r="88" spans="1:6" ht="18" customHeight="1" x14ac:dyDescent="0.2">
      <c r="A88" s="13"/>
      <c r="B88" s="14" t="s">
        <v>62</v>
      </c>
      <c r="C88" s="15"/>
      <c r="D88" s="15"/>
      <c r="E88" s="16">
        <v>8242.4599999999991</v>
      </c>
    </row>
    <row r="89" spans="1:6" ht="18" customHeight="1" x14ac:dyDescent="0.2">
      <c r="A89" s="13">
        <v>43678</v>
      </c>
      <c r="B89" s="14" t="s">
        <v>32</v>
      </c>
      <c r="C89" s="15">
        <v>60</v>
      </c>
      <c r="D89" s="15"/>
      <c r="E89" s="16">
        <f>E88+C89-D89</f>
        <v>8302.4599999999991</v>
      </c>
    </row>
    <row r="90" spans="1:6" ht="18" customHeight="1" x14ac:dyDescent="0.2">
      <c r="A90" s="13">
        <v>43679</v>
      </c>
      <c r="B90" s="14" t="s">
        <v>63</v>
      </c>
      <c r="C90" s="15">
        <v>5700</v>
      </c>
      <c r="D90" s="15"/>
      <c r="E90" s="16">
        <f t="shared" ref="E90:E124" si="2">E89+C90-D90</f>
        <v>14002.46</v>
      </c>
    </row>
    <row r="91" spans="1:6" ht="18" customHeight="1" x14ac:dyDescent="0.2">
      <c r="A91" s="13">
        <v>43679</v>
      </c>
      <c r="B91" s="14" t="s">
        <v>64</v>
      </c>
      <c r="C91" s="15">
        <v>20</v>
      </c>
      <c r="D91" s="15"/>
      <c r="E91" s="16">
        <f t="shared" si="2"/>
        <v>14022.46</v>
      </c>
    </row>
    <row r="92" spans="1:6" ht="18" customHeight="1" x14ac:dyDescent="0.2">
      <c r="A92" s="13">
        <v>43679</v>
      </c>
      <c r="B92" s="14" t="s">
        <v>65</v>
      </c>
      <c r="C92" s="15">
        <v>290</v>
      </c>
      <c r="D92" s="15"/>
      <c r="E92" s="16">
        <f t="shared" si="2"/>
        <v>14312.46</v>
      </c>
    </row>
    <row r="93" spans="1:6" ht="18" customHeight="1" x14ac:dyDescent="0.2">
      <c r="A93" s="13">
        <v>43679</v>
      </c>
      <c r="B93" s="14" t="s">
        <v>66</v>
      </c>
      <c r="C93" s="15"/>
      <c r="D93" s="15">
        <v>3100.38</v>
      </c>
      <c r="E93" s="16">
        <f t="shared" si="2"/>
        <v>11212.079999999998</v>
      </c>
    </row>
    <row r="94" spans="1:6" ht="18" customHeight="1" x14ac:dyDescent="0.2">
      <c r="A94" s="13">
        <v>43682</v>
      </c>
      <c r="B94" s="14" t="s">
        <v>67</v>
      </c>
      <c r="C94" s="15">
        <v>1500</v>
      </c>
      <c r="D94" s="15"/>
      <c r="E94" s="16">
        <f t="shared" si="2"/>
        <v>12712.079999999998</v>
      </c>
    </row>
    <row r="95" spans="1:6" ht="18" customHeight="1" x14ac:dyDescent="0.2">
      <c r="A95" s="13">
        <v>43682</v>
      </c>
      <c r="B95" s="14" t="s">
        <v>68</v>
      </c>
      <c r="C95" s="15"/>
      <c r="D95" s="15">
        <v>52</v>
      </c>
      <c r="E95" s="16">
        <f t="shared" si="2"/>
        <v>12660.079999999998</v>
      </c>
    </row>
    <row r="96" spans="1:6" ht="18" customHeight="1" x14ac:dyDescent="0.2">
      <c r="A96" s="13">
        <v>43683</v>
      </c>
      <c r="B96" s="14" t="s">
        <v>69</v>
      </c>
      <c r="C96" s="15">
        <v>1350</v>
      </c>
      <c r="D96" s="15"/>
      <c r="E96" s="16">
        <f t="shared" si="2"/>
        <v>14010.079999999998</v>
      </c>
    </row>
    <row r="97" spans="1:5" ht="18" customHeight="1" x14ac:dyDescent="0.2">
      <c r="A97" s="13">
        <v>43683</v>
      </c>
      <c r="B97" s="14" t="s">
        <v>70</v>
      </c>
      <c r="C97" s="15"/>
      <c r="D97" s="15">
        <v>9500</v>
      </c>
      <c r="E97" s="16">
        <f t="shared" si="2"/>
        <v>4510.0799999999981</v>
      </c>
    </row>
    <row r="98" spans="1:5" ht="18" customHeight="1" x14ac:dyDescent="0.2">
      <c r="A98" s="13">
        <v>43683</v>
      </c>
      <c r="B98" s="14" t="s">
        <v>63</v>
      </c>
      <c r="C98" s="15">
        <v>600</v>
      </c>
      <c r="D98" s="15"/>
      <c r="E98" s="16">
        <f t="shared" si="2"/>
        <v>5110.0799999999981</v>
      </c>
    </row>
    <row r="99" spans="1:5" ht="18" customHeight="1" x14ac:dyDescent="0.2">
      <c r="A99" s="13">
        <v>43683</v>
      </c>
      <c r="B99" s="14" t="s">
        <v>71</v>
      </c>
      <c r="C99" s="15"/>
      <c r="D99" s="15">
        <v>35.51</v>
      </c>
      <c r="E99" s="16">
        <f t="shared" si="2"/>
        <v>5074.5699999999979</v>
      </c>
    </row>
    <row r="100" spans="1:5" ht="18" customHeight="1" x14ac:dyDescent="0.2">
      <c r="A100" s="13">
        <v>43683</v>
      </c>
      <c r="B100" s="14" t="s">
        <v>72</v>
      </c>
      <c r="C100" s="15"/>
      <c r="D100" s="15">
        <v>1134.79</v>
      </c>
      <c r="E100" s="16">
        <f t="shared" si="2"/>
        <v>3939.7799999999979</v>
      </c>
    </row>
    <row r="101" spans="1:5" ht="18" customHeight="1" x14ac:dyDescent="0.2">
      <c r="A101" s="13">
        <v>43683</v>
      </c>
      <c r="B101" s="14" t="s">
        <v>73</v>
      </c>
      <c r="C101" s="15"/>
      <c r="D101" s="15">
        <v>1595.37</v>
      </c>
      <c r="E101" s="16">
        <f t="shared" si="2"/>
        <v>2344.409999999998</v>
      </c>
    </row>
    <row r="102" spans="1:5" ht="18" customHeight="1" x14ac:dyDescent="0.2">
      <c r="A102" s="13">
        <v>43683</v>
      </c>
      <c r="B102" s="14" t="s">
        <v>32</v>
      </c>
      <c r="C102" s="15">
        <v>100</v>
      </c>
      <c r="D102" s="15"/>
      <c r="E102" s="16">
        <f t="shared" si="2"/>
        <v>2444.409999999998</v>
      </c>
    </row>
    <row r="103" spans="1:5" ht="18" customHeight="1" x14ac:dyDescent="0.2">
      <c r="A103" s="13">
        <v>43683</v>
      </c>
      <c r="B103" s="14" t="s">
        <v>68</v>
      </c>
      <c r="C103" s="15"/>
      <c r="D103" s="15">
        <v>1278.26</v>
      </c>
      <c r="E103" s="16">
        <f t="shared" si="2"/>
        <v>1166.149999999998</v>
      </c>
    </row>
    <row r="104" spans="1:5" ht="18" customHeight="1" x14ac:dyDescent="0.2">
      <c r="A104" s="13">
        <v>43683</v>
      </c>
      <c r="B104" s="14" t="s">
        <v>74</v>
      </c>
      <c r="C104" s="15"/>
      <c r="D104" s="15">
        <v>10.45</v>
      </c>
      <c r="E104" s="16">
        <f t="shared" si="2"/>
        <v>1155.699999999998</v>
      </c>
    </row>
    <row r="105" spans="1:5" ht="18" customHeight="1" x14ac:dyDescent="0.2">
      <c r="A105" s="13">
        <v>43686</v>
      </c>
      <c r="B105" s="14" t="s">
        <v>63</v>
      </c>
      <c r="C105" s="15"/>
      <c r="D105" s="15">
        <v>3400</v>
      </c>
      <c r="E105" s="16">
        <f t="shared" si="2"/>
        <v>-2244.300000000002</v>
      </c>
    </row>
    <row r="106" spans="1:5" ht="18" customHeight="1" x14ac:dyDescent="0.2">
      <c r="A106" s="13">
        <v>43686</v>
      </c>
      <c r="B106" s="14" t="s">
        <v>63</v>
      </c>
      <c r="C106" s="15">
        <v>3400</v>
      </c>
      <c r="D106" s="15"/>
      <c r="E106" s="16">
        <f t="shared" si="2"/>
        <v>1155.699999999998</v>
      </c>
    </row>
    <row r="107" spans="1:5" ht="18" customHeight="1" x14ac:dyDescent="0.2">
      <c r="A107" s="13">
        <v>43689</v>
      </c>
      <c r="B107" s="14" t="s">
        <v>75</v>
      </c>
      <c r="C107" s="15">
        <v>8000</v>
      </c>
      <c r="D107" s="15"/>
      <c r="E107" s="16">
        <f t="shared" si="2"/>
        <v>9155.6999999999971</v>
      </c>
    </row>
    <row r="108" spans="1:5" ht="18" customHeight="1" x14ac:dyDescent="0.2">
      <c r="A108" s="13">
        <v>43689</v>
      </c>
      <c r="B108" s="14" t="s">
        <v>76</v>
      </c>
      <c r="C108" s="15"/>
      <c r="D108" s="15">
        <v>2139.63</v>
      </c>
      <c r="E108" s="16">
        <f t="shared" si="2"/>
        <v>7016.069999999997</v>
      </c>
    </row>
    <row r="109" spans="1:5" ht="18" customHeight="1" x14ac:dyDescent="0.2">
      <c r="A109" s="13">
        <v>43690</v>
      </c>
      <c r="B109" s="14" t="s">
        <v>70</v>
      </c>
      <c r="C109" s="15"/>
      <c r="D109" s="15">
        <v>5000</v>
      </c>
      <c r="E109" s="16">
        <f t="shared" si="2"/>
        <v>2016.069999999997</v>
      </c>
    </row>
    <row r="110" spans="1:5" ht="18" customHeight="1" x14ac:dyDescent="0.2">
      <c r="A110" s="13">
        <v>43690</v>
      </c>
      <c r="B110" s="14" t="s">
        <v>74</v>
      </c>
      <c r="C110" s="15"/>
      <c r="D110" s="15">
        <v>10.45</v>
      </c>
      <c r="E110" s="16">
        <f t="shared" si="2"/>
        <v>2005.6199999999969</v>
      </c>
    </row>
    <row r="111" spans="1:5" ht="18" customHeight="1" x14ac:dyDescent="0.2">
      <c r="A111" s="13">
        <v>43692</v>
      </c>
      <c r="B111" s="14" t="s">
        <v>77</v>
      </c>
      <c r="C111" s="15"/>
      <c r="D111" s="15">
        <v>400</v>
      </c>
      <c r="E111" s="16">
        <f t="shared" si="2"/>
        <v>1605.6199999999969</v>
      </c>
    </row>
    <row r="112" spans="1:5" ht="18" customHeight="1" x14ac:dyDescent="0.2">
      <c r="A112" s="13">
        <v>43693</v>
      </c>
      <c r="B112" s="14" t="s">
        <v>78</v>
      </c>
      <c r="C112" s="15"/>
      <c r="D112" s="15">
        <v>1067.47</v>
      </c>
      <c r="E112" s="16">
        <f t="shared" si="2"/>
        <v>538.14999999999691</v>
      </c>
    </row>
    <row r="113" spans="1:5" ht="18" customHeight="1" x14ac:dyDescent="0.2">
      <c r="A113" s="13">
        <v>43693</v>
      </c>
      <c r="B113" s="14" t="s">
        <v>79</v>
      </c>
      <c r="C113" s="15"/>
      <c r="D113" s="15">
        <v>35.67</v>
      </c>
      <c r="E113" s="16">
        <f t="shared" si="2"/>
        <v>502.47999999999689</v>
      </c>
    </row>
    <row r="114" spans="1:5" ht="18" customHeight="1" x14ac:dyDescent="0.2">
      <c r="A114" s="13">
        <v>43696</v>
      </c>
      <c r="B114" s="14" t="s">
        <v>63</v>
      </c>
      <c r="C114" s="15">
        <v>2700</v>
      </c>
      <c r="D114" s="15"/>
      <c r="E114" s="16">
        <f t="shared" si="2"/>
        <v>3202.4799999999968</v>
      </c>
    </row>
    <row r="115" spans="1:5" ht="18" customHeight="1" x14ac:dyDescent="0.2">
      <c r="A115" s="13">
        <v>43696</v>
      </c>
      <c r="B115" s="14" t="s">
        <v>32</v>
      </c>
      <c r="C115" s="15">
        <v>438</v>
      </c>
      <c r="D115" s="15"/>
      <c r="E115" s="16">
        <f t="shared" si="2"/>
        <v>3640.4799999999968</v>
      </c>
    </row>
    <row r="116" spans="1:5" ht="18" customHeight="1" x14ac:dyDescent="0.2">
      <c r="A116" s="13">
        <v>43696</v>
      </c>
      <c r="B116" s="14" t="s">
        <v>80</v>
      </c>
      <c r="C116" s="15"/>
      <c r="D116" s="15">
        <v>437.58</v>
      </c>
      <c r="E116" s="16">
        <f t="shared" si="2"/>
        <v>3202.8999999999969</v>
      </c>
    </row>
    <row r="117" spans="1:5" ht="18" customHeight="1" x14ac:dyDescent="0.2">
      <c r="A117" s="13">
        <v>43697</v>
      </c>
      <c r="B117" s="14" t="s">
        <v>32</v>
      </c>
      <c r="C117" s="15">
        <v>50.26</v>
      </c>
      <c r="D117" s="15"/>
      <c r="E117" s="16">
        <f t="shared" si="2"/>
        <v>3253.1599999999971</v>
      </c>
    </row>
    <row r="118" spans="1:5" ht="18" customHeight="1" x14ac:dyDescent="0.2">
      <c r="A118" s="13">
        <v>43697</v>
      </c>
      <c r="B118" s="14" t="s">
        <v>79</v>
      </c>
      <c r="C118" s="15"/>
      <c r="D118" s="15">
        <v>141.43</v>
      </c>
      <c r="E118" s="16">
        <f t="shared" si="2"/>
        <v>3111.7299999999973</v>
      </c>
    </row>
    <row r="119" spans="1:5" ht="18" customHeight="1" x14ac:dyDescent="0.2">
      <c r="A119" s="13">
        <v>43697</v>
      </c>
      <c r="B119" s="14" t="s">
        <v>32</v>
      </c>
      <c r="C119" s="15">
        <v>100</v>
      </c>
      <c r="D119" s="15"/>
      <c r="E119" s="16">
        <f t="shared" si="2"/>
        <v>3211.7299999999973</v>
      </c>
    </row>
    <row r="120" spans="1:5" ht="18" customHeight="1" x14ac:dyDescent="0.2">
      <c r="A120" s="13">
        <v>43700</v>
      </c>
      <c r="B120" s="14" t="s">
        <v>70</v>
      </c>
      <c r="C120" s="15">
        <v>206.75</v>
      </c>
      <c r="D120" s="15"/>
      <c r="E120" s="16">
        <f t="shared" si="2"/>
        <v>3418.4799999999973</v>
      </c>
    </row>
    <row r="121" spans="1:5" ht="18" customHeight="1" x14ac:dyDescent="0.2">
      <c r="A121" s="13">
        <v>43700</v>
      </c>
      <c r="B121" s="14" t="s">
        <v>70</v>
      </c>
      <c r="C121" s="15">
        <v>719.37</v>
      </c>
      <c r="D121" s="15"/>
      <c r="E121" s="16">
        <f t="shared" si="2"/>
        <v>4137.8499999999976</v>
      </c>
    </row>
    <row r="122" spans="1:5" ht="18" customHeight="1" x14ac:dyDescent="0.2">
      <c r="A122" s="13">
        <v>43705</v>
      </c>
      <c r="B122" s="14" t="s">
        <v>32</v>
      </c>
      <c r="C122" s="15">
        <v>30</v>
      </c>
      <c r="D122" s="15"/>
      <c r="E122" s="16">
        <f t="shared" si="2"/>
        <v>4167.8499999999976</v>
      </c>
    </row>
    <row r="123" spans="1:5" ht="18" customHeight="1" x14ac:dyDescent="0.2">
      <c r="A123" s="13">
        <v>43707</v>
      </c>
      <c r="B123" s="14" t="s">
        <v>78</v>
      </c>
      <c r="C123" s="15"/>
      <c r="D123" s="15">
        <v>1132.3</v>
      </c>
      <c r="E123" s="16">
        <f t="shared" si="2"/>
        <v>3035.5499999999975</v>
      </c>
    </row>
    <row r="124" spans="1:5" ht="18" customHeight="1" x14ac:dyDescent="0.2">
      <c r="A124" s="13">
        <v>43707</v>
      </c>
      <c r="B124" s="14" t="s">
        <v>81</v>
      </c>
      <c r="C124" s="15">
        <v>3000</v>
      </c>
      <c r="D124" s="15"/>
      <c r="E124" s="16">
        <f t="shared" si="2"/>
        <v>6035.5499999999975</v>
      </c>
    </row>
    <row r="125" spans="1:5" s="37" customFormat="1" ht="24.75" customHeight="1" x14ac:dyDescent="0.2">
      <c r="A125" s="17" t="s">
        <v>82</v>
      </c>
      <c r="B125" s="34"/>
      <c r="C125" s="35">
        <f>SUM(C88:C124)</f>
        <v>28264.379999999997</v>
      </c>
      <c r="D125" s="35">
        <f>SUM(D88:D124)</f>
        <v>30471.29</v>
      </c>
      <c r="E125" s="36">
        <f>E88+C125-D125</f>
        <v>6035.5499999999956</v>
      </c>
    </row>
    <row r="126" spans="1:5" s="37" customFormat="1" ht="24.75" customHeight="1" x14ac:dyDescent="0.2">
      <c r="A126" s="38" t="s">
        <v>83</v>
      </c>
      <c r="B126" s="39" t="s">
        <v>84</v>
      </c>
      <c r="C126" s="40">
        <f>C120+C121+C114+C106+C96+C90</f>
        <v>14076.119999999999</v>
      </c>
      <c r="D126" s="40">
        <f>D109+D105+D97</f>
        <v>17900</v>
      </c>
      <c r="E126" s="40"/>
    </row>
    <row r="127" spans="1:5" ht="13.5" thickBot="1" x14ac:dyDescent="0.25"/>
    <row r="128" spans="1:5" ht="15" x14ac:dyDescent="0.2">
      <c r="A128" s="22" t="s">
        <v>85</v>
      </c>
      <c r="B128" s="23"/>
      <c r="C128" s="24"/>
      <c r="D128" s="24"/>
      <c r="E128" s="25"/>
    </row>
    <row r="129" spans="1:5" ht="15.75" thickBot="1" x14ac:dyDescent="0.25">
      <c r="A129" s="26"/>
      <c r="B129" s="27"/>
      <c r="C129" s="28"/>
      <c r="D129" s="28"/>
      <c r="E129" s="29"/>
    </row>
    <row r="130" spans="1:5" ht="13.5" thickBot="1" x14ac:dyDescent="0.25">
      <c r="A130" s="41" t="s">
        <v>57</v>
      </c>
      <c r="B130" s="42" t="s">
        <v>58</v>
      </c>
      <c r="C130" s="43" t="s">
        <v>59</v>
      </c>
      <c r="D130" s="43" t="s">
        <v>60</v>
      </c>
      <c r="E130" s="44" t="s">
        <v>61</v>
      </c>
    </row>
    <row r="131" spans="1:5" ht="19.5" customHeight="1" x14ac:dyDescent="0.2">
      <c r="A131" s="13"/>
      <c r="B131" s="14" t="s">
        <v>62</v>
      </c>
      <c r="C131" s="15"/>
      <c r="D131" s="15"/>
      <c r="E131" s="16">
        <v>1289.93</v>
      </c>
    </row>
    <row r="132" spans="1:5" ht="19.5" customHeight="1" x14ac:dyDescent="0.2">
      <c r="A132" s="13">
        <v>43679</v>
      </c>
      <c r="B132" s="14" t="s">
        <v>32</v>
      </c>
      <c r="C132" s="15">
        <v>102.06</v>
      </c>
      <c r="D132" s="15"/>
      <c r="E132" s="16">
        <f>F131+C132-D132</f>
        <v>102.06</v>
      </c>
    </row>
    <row r="133" spans="1:5" ht="19.5" customHeight="1" x14ac:dyDescent="0.2">
      <c r="A133" s="13">
        <v>43679</v>
      </c>
      <c r="B133" s="14" t="s">
        <v>86</v>
      </c>
      <c r="C133" s="15"/>
      <c r="D133" s="15">
        <v>54.95</v>
      </c>
      <c r="E133" s="16">
        <f>E132+C133-D133</f>
        <v>47.11</v>
      </c>
    </row>
    <row r="134" spans="1:5" ht="19.5" customHeight="1" x14ac:dyDescent="0.2">
      <c r="A134" s="13">
        <v>43683</v>
      </c>
      <c r="B134" s="14" t="s">
        <v>87</v>
      </c>
      <c r="C134" s="15"/>
      <c r="D134" s="15">
        <v>1350</v>
      </c>
      <c r="E134" s="16">
        <f t="shared" ref="E134:E135" si="3">E133+C134-D134</f>
        <v>-1302.8900000000001</v>
      </c>
    </row>
    <row r="135" spans="1:5" ht="19.5" customHeight="1" x14ac:dyDescent="0.2">
      <c r="A135" s="13">
        <v>43683</v>
      </c>
      <c r="B135" s="14" t="s">
        <v>32</v>
      </c>
      <c r="C135" s="15">
        <v>1675.04</v>
      </c>
      <c r="D135" s="15"/>
      <c r="E135" s="16">
        <f t="shared" si="3"/>
        <v>372.14999999999986</v>
      </c>
    </row>
    <row r="136" spans="1:5" s="37" customFormat="1" ht="24.75" customHeight="1" x14ac:dyDescent="0.2">
      <c r="A136" s="17" t="s">
        <v>82</v>
      </c>
      <c r="B136" s="34"/>
      <c r="C136" s="36">
        <f>SUM(C132:C135)</f>
        <v>1777.1</v>
      </c>
      <c r="D136" s="36">
        <f>SUM(D132:D135)</f>
        <v>1404.95</v>
      </c>
      <c r="E136" s="36">
        <f>E131+C136-D136</f>
        <v>1662.0799999999997</v>
      </c>
    </row>
    <row r="137" spans="1:5" s="37" customFormat="1" ht="24.75" customHeight="1" thickBot="1" x14ac:dyDescent="0.25">
      <c r="A137" s="38" t="s">
        <v>83</v>
      </c>
      <c r="B137" s="39" t="s">
        <v>84</v>
      </c>
      <c r="C137" s="40">
        <v>0</v>
      </c>
      <c r="D137" s="40">
        <f>D134</f>
        <v>1350</v>
      </c>
      <c r="E137" s="40"/>
    </row>
    <row r="138" spans="1:5" ht="15" x14ac:dyDescent="0.2">
      <c r="A138" s="22"/>
      <c r="B138" s="23"/>
      <c r="C138" s="24"/>
      <c r="D138" s="24"/>
      <c r="E138" s="25"/>
    </row>
    <row r="139" spans="1:5" ht="15.75" thickBot="1" x14ac:dyDescent="0.25">
      <c r="A139" s="45" t="s">
        <v>88</v>
      </c>
      <c r="B139" s="46"/>
      <c r="C139" s="47"/>
      <c r="D139" s="47"/>
      <c r="E139" s="48"/>
    </row>
    <row r="140" spans="1:5" ht="13.5" thickBot="1" x14ac:dyDescent="0.25">
      <c r="A140" s="41"/>
      <c r="B140" s="42"/>
      <c r="C140" s="43"/>
      <c r="D140" s="43"/>
      <c r="E140" s="44"/>
    </row>
    <row r="141" spans="1:5" ht="13.5" thickBot="1" x14ac:dyDescent="0.25">
      <c r="A141" s="41" t="s">
        <v>57</v>
      </c>
      <c r="B141" s="42" t="s">
        <v>58</v>
      </c>
      <c r="C141" s="43" t="s">
        <v>59</v>
      </c>
      <c r="D141" s="43" t="s">
        <v>60</v>
      </c>
      <c r="E141" s="44" t="s">
        <v>61</v>
      </c>
    </row>
    <row r="142" spans="1:5" ht="17.25" customHeight="1" x14ac:dyDescent="0.2">
      <c r="A142" s="49"/>
      <c r="B142" s="50" t="s">
        <v>89</v>
      </c>
      <c r="C142" s="51"/>
      <c r="D142" s="51"/>
      <c r="E142" s="52">
        <v>4357.1530000000002</v>
      </c>
    </row>
    <row r="143" spans="1:5" ht="17.25" customHeight="1" x14ac:dyDescent="0.2">
      <c r="A143" s="13">
        <v>43678</v>
      </c>
      <c r="B143" s="14" t="s">
        <v>32</v>
      </c>
      <c r="C143" s="15">
        <v>1170.01</v>
      </c>
      <c r="D143" s="15"/>
      <c r="E143" s="16">
        <f>E142+C143-D143</f>
        <v>5527.1630000000005</v>
      </c>
    </row>
    <row r="144" spans="1:5" ht="17.25" customHeight="1" x14ac:dyDescent="0.2">
      <c r="A144" s="13">
        <v>43679</v>
      </c>
      <c r="B144" s="14" t="s">
        <v>90</v>
      </c>
      <c r="C144" s="15"/>
      <c r="D144" s="15">
        <v>5700</v>
      </c>
      <c r="E144" s="16">
        <f t="shared" ref="E144:E156" si="4">E143+C144-D144</f>
        <v>-172.83699999999953</v>
      </c>
    </row>
    <row r="145" spans="1:5" ht="17.25" customHeight="1" x14ac:dyDescent="0.2">
      <c r="A145" s="13">
        <v>43679</v>
      </c>
      <c r="B145" s="14" t="s">
        <v>91</v>
      </c>
      <c r="C145" s="15"/>
      <c r="D145" s="15">
        <v>3.1</v>
      </c>
      <c r="E145" s="16">
        <f t="shared" si="4"/>
        <v>-175.93699999999953</v>
      </c>
    </row>
    <row r="146" spans="1:5" ht="17.25" customHeight="1" x14ac:dyDescent="0.2">
      <c r="A146" s="13">
        <v>43679</v>
      </c>
      <c r="B146" s="14" t="s">
        <v>32</v>
      </c>
      <c r="C146" s="15">
        <v>981.02</v>
      </c>
      <c r="D146" s="15"/>
      <c r="E146" s="16">
        <f t="shared" si="4"/>
        <v>805.08300000000042</v>
      </c>
    </row>
    <row r="147" spans="1:5" ht="17.25" customHeight="1" x14ac:dyDescent="0.2">
      <c r="A147" s="13">
        <v>43682</v>
      </c>
      <c r="B147" s="14" t="s">
        <v>92</v>
      </c>
      <c r="C147" s="15"/>
      <c r="D147" s="15">
        <v>141</v>
      </c>
      <c r="E147" s="16">
        <f t="shared" si="4"/>
        <v>664.08300000000042</v>
      </c>
    </row>
    <row r="148" spans="1:5" ht="17.25" customHeight="1" x14ac:dyDescent="0.2">
      <c r="A148" s="13">
        <v>43683</v>
      </c>
      <c r="B148" s="14" t="s">
        <v>93</v>
      </c>
      <c r="C148" s="15"/>
      <c r="D148" s="15">
        <v>600</v>
      </c>
      <c r="E148" s="16">
        <f t="shared" si="4"/>
        <v>64.083000000000425</v>
      </c>
    </row>
    <row r="149" spans="1:5" ht="17.25" customHeight="1" x14ac:dyDescent="0.2">
      <c r="A149" s="13">
        <v>43686</v>
      </c>
      <c r="B149" s="14" t="s">
        <v>94</v>
      </c>
      <c r="C149" s="15"/>
      <c r="D149" s="15">
        <v>3400</v>
      </c>
      <c r="E149" s="16">
        <f t="shared" si="4"/>
        <v>-3335.9169999999995</v>
      </c>
    </row>
    <row r="150" spans="1:5" ht="17.25" customHeight="1" x14ac:dyDescent="0.2">
      <c r="A150" s="13">
        <v>43686</v>
      </c>
      <c r="B150" s="14" t="s">
        <v>94</v>
      </c>
      <c r="C150" s="15">
        <v>3400</v>
      </c>
      <c r="D150" s="15"/>
      <c r="E150" s="16">
        <f t="shared" si="4"/>
        <v>64.083000000000538</v>
      </c>
    </row>
    <row r="151" spans="1:5" ht="17.25" customHeight="1" x14ac:dyDescent="0.2">
      <c r="A151" s="13">
        <v>43686</v>
      </c>
      <c r="B151" s="14" t="s">
        <v>95</v>
      </c>
      <c r="C151" s="15">
        <v>3500</v>
      </c>
      <c r="D151" s="15"/>
      <c r="E151" s="16">
        <f t="shared" si="4"/>
        <v>3564.0830000000005</v>
      </c>
    </row>
    <row r="152" spans="1:5" ht="17.25" customHeight="1" x14ac:dyDescent="0.2">
      <c r="A152" s="13">
        <v>43686</v>
      </c>
      <c r="B152" s="14" t="s">
        <v>32</v>
      </c>
      <c r="C152" s="15">
        <v>180</v>
      </c>
      <c r="D152" s="15"/>
      <c r="E152" s="16">
        <f t="shared" si="4"/>
        <v>3744.0830000000005</v>
      </c>
    </row>
    <row r="153" spans="1:5" ht="17.25" customHeight="1" x14ac:dyDescent="0.2">
      <c r="A153" s="13">
        <v>43689</v>
      </c>
      <c r="B153" s="14" t="s">
        <v>96</v>
      </c>
      <c r="C153" s="15"/>
      <c r="D153" s="15">
        <v>1000</v>
      </c>
      <c r="E153" s="16">
        <f t="shared" si="4"/>
        <v>2744.0830000000005</v>
      </c>
    </row>
    <row r="154" spans="1:5" ht="17.25" customHeight="1" x14ac:dyDescent="0.2">
      <c r="A154" s="13">
        <v>43696</v>
      </c>
      <c r="B154" s="14" t="s">
        <v>97</v>
      </c>
      <c r="C154" s="15"/>
      <c r="D154" s="15">
        <v>2700</v>
      </c>
      <c r="E154" s="16">
        <f t="shared" si="4"/>
        <v>44.083000000000538</v>
      </c>
    </row>
    <row r="155" spans="1:5" ht="17.25" customHeight="1" x14ac:dyDescent="0.2">
      <c r="A155" s="13">
        <v>43697</v>
      </c>
      <c r="B155" s="14" t="s">
        <v>32</v>
      </c>
      <c r="C155" s="15">
        <v>827</v>
      </c>
      <c r="D155" s="15"/>
      <c r="E155" s="16">
        <f t="shared" si="4"/>
        <v>871.08300000000054</v>
      </c>
    </row>
    <row r="156" spans="1:5" ht="17.25" customHeight="1" x14ac:dyDescent="0.2">
      <c r="A156" s="13">
        <v>43703</v>
      </c>
      <c r="B156" s="14" t="s">
        <v>92</v>
      </c>
      <c r="C156" s="15"/>
      <c r="D156" s="15">
        <v>52.35</v>
      </c>
      <c r="E156" s="16">
        <f t="shared" si="4"/>
        <v>818.73300000000052</v>
      </c>
    </row>
    <row r="157" spans="1:5" ht="21.75" customHeight="1" thickBot="1" x14ac:dyDescent="0.25">
      <c r="A157" s="17" t="s">
        <v>82</v>
      </c>
      <c r="B157" s="18"/>
      <c r="C157" s="19">
        <f>SUM(C143:C156)</f>
        <v>10058.029999999999</v>
      </c>
      <c r="D157" s="19">
        <f>SUM(D143:D156)</f>
        <v>13596.45</v>
      </c>
      <c r="E157" s="19">
        <f>E142+C157-D157</f>
        <v>818.73299999999836</v>
      </c>
    </row>
    <row r="158" spans="1:5" ht="21.75" customHeight="1" thickBot="1" x14ac:dyDescent="0.25">
      <c r="A158" s="30" t="s">
        <v>83</v>
      </c>
      <c r="B158" s="53" t="s">
        <v>84</v>
      </c>
      <c r="C158" s="32">
        <f>C150</f>
        <v>3400</v>
      </c>
      <c r="D158" s="32">
        <f>D144+D148+D149+D154</f>
        <v>12400</v>
      </c>
      <c r="E158" s="33"/>
    </row>
    <row r="159" spans="1:5" ht="15" x14ac:dyDescent="0.2">
      <c r="A159" s="22"/>
      <c r="B159" s="23"/>
      <c r="C159" s="24"/>
      <c r="D159" s="24"/>
      <c r="E159" s="25"/>
    </row>
    <row r="160" spans="1:5" ht="15" x14ac:dyDescent="0.2">
      <c r="A160" s="54" t="s">
        <v>98</v>
      </c>
      <c r="B160" s="55"/>
      <c r="C160" s="56"/>
      <c r="D160" s="56"/>
      <c r="E160" s="57"/>
    </row>
    <row r="161" spans="1:5" ht="21.75" customHeight="1" x14ac:dyDescent="0.2">
      <c r="A161" s="58" t="s">
        <v>57</v>
      </c>
      <c r="B161" s="11" t="s">
        <v>58</v>
      </c>
      <c r="C161" s="12" t="s">
        <v>59</v>
      </c>
      <c r="D161" s="12" t="s">
        <v>60</v>
      </c>
      <c r="E161" s="12" t="s">
        <v>61</v>
      </c>
    </row>
    <row r="162" spans="1:5" ht="18" customHeight="1" x14ac:dyDescent="0.2">
      <c r="A162" s="49"/>
      <c r="B162" s="50" t="s">
        <v>62</v>
      </c>
      <c r="C162" s="51">
        <v>0</v>
      </c>
      <c r="D162" s="51"/>
      <c r="E162" s="19">
        <v>332.27</v>
      </c>
    </row>
    <row r="163" spans="1:5" ht="18" customHeight="1" x14ac:dyDescent="0.2">
      <c r="A163" s="59">
        <v>43679</v>
      </c>
      <c r="B163" s="60" t="s">
        <v>99</v>
      </c>
      <c r="C163" s="51"/>
      <c r="D163" s="61">
        <v>150</v>
      </c>
      <c r="E163" s="62">
        <f>E162+C163-D163</f>
        <v>182.26999999999998</v>
      </c>
    </row>
    <row r="164" spans="1:5" ht="18" customHeight="1" x14ac:dyDescent="0.2">
      <c r="A164" s="59">
        <v>43683</v>
      </c>
      <c r="B164" s="50" t="s">
        <v>100</v>
      </c>
      <c r="C164" s="61">
        <v>9500</v>
      </c>
      <c r="D164" s="61"/>
      <c r="E164" s="62">
        <f t="shared" ref="E164:E179" si="5">E163+C164-D164</f>
        <v>9682.27</v>
      </c>
    </row>
    <row r="165" spans="1:5" ht="18" customHeight="1" x14ac:dyDescent="0.2">
      <c r="A165" s="59">
        <v>43683</v>
      </c>
      <c r="B165" s="60" t="s">
        <v>101</v>
      </c>
      <c r="C165" s="51"/>
      <c r="D165" s="61">
        <v>2475.98</v>
      </c>
      <c r="E165" s="62">
        <f t="shared" si="5"/>
        <v>7206.2900000000009</v>
      </c>
    </row>
    <row r="166" spans="1:5" ht="18" customHeight="1" x14ac:dyDescent="0.2">
      <c r="A166" s="59">
        <v>43683</v>
      </c>
      <c r="B166" s="60" t="s">
        <v>102</v>
      </c>
      <c r="C166" s="51"/>
      <c r="D166" s="61">
        <v>1055.5899999999999</v>
      </c>
      <c r="E166" s="62">
        <f t="shared" si="5"/>
        <v>6150.7000000000007</v>
      </c>
    </row>
    <row r="167" spans="1:5" ht="18" customHeight="1" x14ac:dyDescent="0.2">
      <c r="A167" s="59">
        <v>43683</v>
      </c>
      <c r="B167" s="60" t="s">
        <v>103</v>
      </c>
      <c r="C167" s="51"/>
      <c r="D167" s="61">
        <v>1196.43</v>
      </c>
      <c r="E167" s="62">
        <f t="shared" si="5"/>
        <v>4954.2700000000004</v>
      </c>
    </row>
    <row r="168" spans="1:5" ht="18" customHeight="1" x14ac:dyDescent="0.2">
      <c r="A168" s="59">
        <v>43683</v>
      </c>
      <c r="B168" s="60" t="s">
        <v>99</v>
      </c>
      <c r="C168" s="51"/>
      <c r="D168" s="61">
        <v>1780.07</v>
      </c>
      <c r="E168" s="62">
        <f t="shared" si="5"/>
        <v>3174.2000000000007</v>
      </c>
    </row>
    <row r="169" spans="1:5" ht="18" customHeight="1" x14ac:dyDescent="0.2">
      <c r="A169" s="59">
        <v>43683</v>
      </c>
      <c r="B169" s="60" t="s">
        <v>104</v>
      </c>
      <c r="C169" s="51"/>
      <c r="D169" s="61">
        <v>998</v>
      </c>
      <c r="E169" s="62">
        <f t="shared" si="5"/>
        <v>2176.2000000000007</v>
      </c>
    </row>
    <row r="170" spans="1:5" ht="18" customHeight="1" x14ac:dyDescent="0.2">
      <c r="A170" s="59">
        <v>43683</v>
      </c>
      <c r="B170" s="60" t="s">
        <v>105</v>
      </c>
      <c r="C170" s="51"/>
      <c r="D170" s="61">
        <v>621.04</v>
      </c>
      <c r="E170" s="62">
        <f t="shared" si="5"/>
        <v>1555.1600000000008</v>
      </c>
    </row>
    <row r="171" spans="1:5" ht="18" customHeight="1" x14ac:dyDescent="0.2">
      <c r="A171" s="59">
        <v>43683</v>
      </c>
      <c r="B171" s="60" t="s">
        <v>106</v>
      </c>
      <c r="C171" s="51"/>
      <c r="D171" s="61">
        <v>1317.36</v>
      </c>
      <c r="E171" s="62">
        <f t="shared" si="5"/>
        <v>237.80000000000086</v>
      </c>
    </row>
    <row r="172" spans="1:5" ht="18" customHeight="1" x14ac:dyDescent="0.2">
      <c r="A172" s="59">
        <v>43683</v>
      </c>
      <c r="B172" s="60" t="s">
        <v>107</v>
      </c>
      <c r="C172" s="51"/>
      <c r="D172" s="61">
        <v>11</v>
      </c>
      <c r="E172" s="62">
        <f t="shared" si="5"/>
        <v>226.80000000000086</v>
      </c>
    </row>
    <row r="173" spans="1:5" ht="18" customHeight="1" x14ac:dyDescent="0.2">
      <c r="A173" s="59">
        <v>43686</v>
      </c>
      <c r="B173" s="60" t="s">
        <v>108</v>
      </c>
      <c r="C173" s="61">
        <v>621.04</v>
      </c>
      <c r="D173" s="61"/>
      <c r="E173" s="62">
        <f t="shared" si="5"/>
        <v>847.84000000000083</v>
      </c>
    </row>
    <row r="174" spans="1:5" ht="18" customHeight="1" x14ac:dyDescent="0.2">
      <c r="A174" s="59">
        <v>43690</v>
      </c>
      <c r="B174" s="50" t="s">
        <v>100</v>
      </c>
      <c r="C174" s="61">
        <v>5000</v>
      </c>
      <c r="D174" s="61"/>
      <c r="E174" s="62">
        <f t="shared" si="5"/>
        <v>5847.8400000000011</v>
      </c>
    </row>
    <row r="175" spans="1:5" ht="18" customHeight="1" x14ac:dyDescent="0.2">
      <c r="A175" s="59">
        <v>43690</v>
      </c>
      <c r="B175" s="50" t="s">
        <v>109</v>
      </c>
      <c r="C175" s="61">
        <v>200</v>
      </c>
      <c r="D175" s="61"/>
      <c r="E175" s="62">
        <f t="shared" si="5"/>
        <v>6047.8400000000011</v>
      </c>
    </row>
    <row r="176" spans="1:5" ht="18" customHeight="1" x14ac:dyDescent="0.2">
      <c r="A176" s="59">
        <v>43691</v>
      </c>
      <c r="B176" s="60" t="s">
        <v>110</v>
      </c>
      <c r="C176" s="51"/>
      <c r="D176" s="61">
        <v>743</v>
      </c>
      <c r="E176" s="62">
        <f t="shared" si="5"/>
        <v>5304.8400000000011</v>
      </c>
    </row>
    <row r="177" spans="1:5" ht="18" customHeight="1" x14ac:dyDescent="0.2">
      <c r="A177" s="59">
        <v>43703</v>
      </c>
      <c r="B177" s="60" t="s">
        <v>111</v>
      </c>
      <c r="C177" s="51"/>
      <c r="D177" s="61">
        <v>42</v>
      </c>
      <c r="E177" s="62">
        <f t="shared" si="5"/>
        <v>5262.8400000000011</v>
      </c>
    </row>
    <row r="178" spans="1:5" ht="18" customHeight="1" x14ac:dyDescent="0.2">
      <c r="A178" s="59">
        <v>43704</v>
      </c>
      <c r="B178" s="60" t="s">
        <v>99</v>
      </c>
      <c r="C178" s="51"/>
      <c r="D178" s="61">
        <v>230</v>
      </c>
      <c r="E178" s="62">
        <f t="shared" si="5"/>
        <v>5032.8400000000011</v>
      </c>
    </row>
    <row r="179" spans="1:5" ht="18" customHeight="1" x14ac:dyDescent="0.2">
      <c r="A179" s="59">
        <v>43704</v>
      </c>
      <c r="B179" s="60" t="s">
        <v>112</v>
      </c>
      <c r="C179" s="51"/>
      <c r="D179" s="61">
        <v>583.9</v>
      </c>
      <c r="E179" s="62">
        <f t="shared" si="5"/>
        <v>4448.9400000000014</v>
      </c>
    </row>
    <row r="180" spans="1:5" ht="21.75" customHeight="1" thickBot="1" x14ac:dyDescent="0.25">
      <c r="A180" s="17" t="s">
        <v>82</v>
      </c>
      <c r="B180" s="18"/>
      <c r="C180" s="19">
        <f>SUM(C163:C179)</f>
        <v>15321.04</v>
      </c>
      <c r="D180" s="19">
        <f>SUM(D163:D179)</f>
        <v>11204.37</v>
      </c>
      <c r="E180" s="19">
        <f>E162+C180-D180</f>
        <v>4448.9400000000005</v>
      </c>
    </row>
    <row r="181" spans="1:5" ht="21.75" customHeight="1" thickBot="1" x14ac:dyDescent="0.25">
      <c r="A181" s="30" t="s">
        <v>83</v>
      </c>
      <c r="B181" s="53" t="s">
        <v>84</v>
      </c>
      <c r="C181" s="32">
        <f>C164+C174+C175</f>
        <v>14700</v>
      </c>
      <c r="D181" s="32">
        <v>0</v>
      </c>
      <c r="E181" s="33"/>
    </row>
    <row r="183" spans="1:5" ht="13.5" thickBot="1" x14ac:dyDescent="0.25"/>
    <row r="184" spans="1:5" s="67" customFormat="1" ht="23.25" customHeight="1" thickBot="1" x14ac:dyDescent="0.25">
      <c r="A184" s="63" t="s">
        <v>113</v>
      </c>
      <c r="B184" s="64"/>
      <c r="C184" s="64"/>
      <c r="D184" s="65"/>
      <c r="E184" s="66">
        <f>E180+E157+E136+E125+E82</f>
        <v>12933.782999999994</v>
      </c>
    </row>
  </sheetData>
  <mergeCells count="4">
    <mergeCell ref="A1:E1"/>
    <mergeCell ref="A2:E2"/>
    <mergeCell ref="A3:E3"/>
    <mergeCell ref="A4:E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2020-03-11T17:36:22Z</dcterms:created>
  <dcterms:modified xsi:type="dcterms:W3CDTF">2020-03-11T17:37:15Z</dcterms:modified>
</cp:coreProperties>
</file>